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DFF23856-995B-4BBA-A561-5CECA3C4B90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3" l="1"/>
  <c r="AS7" i="3" l="1"/>
  <c r="AQ7" i="3"/>
  <c r="AP7" i="3"/>
  <c r="AO7" i="3"/>
  <c r="AN7" i="3"/>
  <c r="AM7" i="3"/>
  <c r="AG7" i="3"/>
  <c r="K12" i="3" s="1"/>
  <c r="AE7" i="3"/>
  <c r="AD7" i="3"/>
  <c r="AC7" i="3"/>
  <c r="G12" i="3" s="1"/>
  <c r="AB7" i="3"/>
  <c r="AA7" i="3"/>
  <c r="E12" i="3" s="1"/>
  <c r="W7" i="3"/>
  <c r="U7" i="3"/>
  <c r="T7" i="3"/>
  <c r="S7" i="3"/>
  <c r="R7" i="3"/>
  <c r="Q7" i="3"/>
  <c r="K11" i="3"/>
  <c r="I7" i="3"/>
  <c r="H7" i="3"/>
  <c r="H11" i="3" s="1"/>
  <c r="G7" i="3"/>
  <c r="G11" i="3" s="1"/>
  <c r="G13" i="3" s="1"/>
  <c r="F7" i="3"/>
  <c r="F11" i="3" s="1"/>
  <c r="E7" i="3"/>
  <c r="E11" i="3" s="1"/>
  <c r="E13" i="3" s="1"/>
  <c r="N11" i="3" l="1"/>
  <c r="L11" i="3"/>
  <c r="M11" i="3"/>
  <c r="I11" i="3"/>
  <c r="O11" i="3" s="1"/>
  <c r="J7" i="3"/>
  <c r="I12" i="3"/>
  <c r="AF7" i="3"/>
  <c r="AR7" i="3"/>
  <c r="K13" i="3"/>
  <c r="F12" i="3"/>
  <c r="H12" i="3"/>
  <c r="H13" i="3" s="1"/>
  <c r="M13" i="3" s="1"/>
  <c r="I13" i="3"/>
  <c r="J12" i="3"/>
  <c r="O12" i="3"/>
  <c r="M12" i="3"/>
  <c r="N12" i="3" l="1"/>
  <c r="L12" i="3"/>
  <c r="F13" i="3"/>
  <c r="O13" i="3"/>
  <c r="J13" i="3"/>
  <c r="L13" i="3" l="1"/>
  <c r="N13" i="3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<sst xmlns="http://schemas.openxmlformats.org/spreadsheetml/2006/main" count="77" uniqueCount="34">
  <si>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</si>
  <si>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</si>
  <si>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</si>
  <si>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</si>
  <si>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</si>
  <si>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</si>
  <si>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</si>
  <si>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</si>
  <si>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</si>
  <si>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</si>
  <si>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</si>
  <si>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</si>
  <si>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</si>
  <si>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</si>
  <si>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</si>
  <si>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</si>
  <si>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</si>
  <si>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</si>
  <si>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</si>
  <si>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2.</t>
  </si>
  <si>
    <t xml:space="preserve">    Runkosarja TOP-10</t>
  </si>
  <si>
    <t>Jatkosarjat</t>
  </si>
  <si>
    <t xml:space="preserve">  Runkosarja TOP-10</t>
  </si>
  <si>
    <t>ka/l+t</t>
  </si>
  <si>
    <t>ka/kl</t>
  </si>
  <si>
    <t>Elias Elonheimo</t>
  </si>
  <si>
    <t>Kiri 2020</t>
  </si>
  <si>
    <t>Kiri 2020 = Jyväskylän Kiri 2020  (2020)</t>
  </si>
  <si>
    <t>14.12.2004   Tampere</t>
  </si>
  <si>
    <t>Kiri Jun = Jyväskylän Kiri&amp;Kirittäret Juniorit  (1996),  kasvattajaseura</t>
  </si>
  <si>
    <t>1.</t>
  </si>
  <si>
    <t>6.</t>
  </si>
  <si>
    <t>7.</t>
  </si>
  <si>
    <t>Kiri 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</si>
</sst>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89"/>
  <sheetViews>
    <sheetView tabSelected="1" zoomScale="93" zoomScaleNormal="93" workbookViewId="0">
      <selection activeCell="K10" sqref="K10"/>
    </sheetView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" customWidth="1"/>
    <col min="5" max="9" width="5.42578125" customWidth="1"/>
    <col min="10" max="10" width="7.570312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65">
        <v>2021</v>
      </c>
      <c r="Y4" s="69" t="s">
        <v>19</v>
      </c>
      <c r="Z4" s="66" t="s">
        <v>26</v>
      </c>
      <c r="AA4" s="65">
        <v>11</v>
      </c>
      <c r="AB4" s="65">
        <v>2</v>
      </c>
      <c r="AC4" s="65">
        <v>4</v>
      </c>
      <c r="AD4" s="70">
        <v>21</v>
      </c>
      <c r="AE4" s="65">
        <v>44</v>
      </c>
      <c r="AF4" s="67">
        <v>0.62860000000000005</v>
      </c>
      <c r="AG4" s="68">
        <v>70</v>
      </c>
      <c r="AH4" s="7"/>
      <c r="AI4" s="7"/>
      <c r="AJ4" s="7"/>
      <c r="AK4" s="7"/>
      <c r="AL4" s="16"/>
      <c r="AM4" s="12">
        <v>2</v>
      </c>
      <c r="AN4" s="12">
        <v>0</v>
      </c>
      <c r="AO4" s="12">
        <v>1</v>
      </c>
      <c r="AP4" s="12">
        <v>6</v>
      </c>
      <c r="AQ4" s="12">
        <v>13</v>
      </c>
      <c r="AR4" s="55">
        <v>0.72219999999999995</v>
      </c>
      <c r="AS4" s="10">
        <v>18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65">
        <v>2022</v>
      </c>
      <c r="Y5" s="69" t="s">
        <v>30</v>
      </c>
      <c r="Z5" s="66" t="s">
        <v>26</v>
      </c>
      <c r="AA5" s="65">
        <v>12</v>
      </c>
      <c r="AB5" s="65">
        <v>1</v>
      </c>
      <c r="AC5" s="65">
        <v>4</v>
      </c>
      <c r="AD5" s="70">
        <v>21</v>
      </c>
      <c r="AE5" s="65">
        <v>57</v>
      </c>
      <c r="AF5" s="67">
        <v>0.64039999999999997</v>
      </c>
      <c r="AG5" s="68">
        <v>89</v>
      </c>
      <c r="AH5" s="40"/>
      <c r="AI5" s="40" t="s">
        <v>31</v>
      </c>
      <c r="AJ5" s="7"/>
      <c r="AK5" s="7"/>
      <c r="AL5" s="10"/>
      <c r="AM5" s="12">
        <v>6</v>
      </c>
      <c r="AN5" s="12">
        <v>0</v>
      </c>
      <c r="AO5" s="12">
        <v>3</v>
      </c>
      <c r="AP5" s="12">
        <v>8</v>
      </c>
      <c r="AQ5" s="12">
        <v>22</v>
      </c>
      <c r="AR5" s="55">
        <v>0.6875</v>
      </c>
      <c r="AS5" s="10">
        <v>32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2023</v>
      </c>
      <c r="C6" s="13" t="s">
        <v>32</v>
      </c>
      <c r="D6" s="1" t="s">
        <v>26</v>
      </c>
      <c r="E6" s="12">
        <v>19</v>
      </c>
      <c r="F6" s="12">
        <v>0</v>
      </c>
      <c r="G6" s="12">
        <v>1</v>
      </c>
      <c r="H6" s="12">
        <v>10</v>
      </c>
      <c r="I6" s="12">
        <v>43</v>
      </c>
      <c r="J6" s="71">
        <v>0.5</v>
      </c>
      <c r="K6" s="72">
        <v>86</v>
      </c>
      <c r="L6" s="40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2023</v>
      </c>
      <c r="Y6" s="12" t="s">
        <v>19</v>
      </c>
      <c r="Z6" s="1" t="s">
        <v>33</v>
      </c>
      <c r="AA6" s="12">
        <v>5</v>
      </c>
      <c r="AB6" s="12">
        <v>0</v>
      </c>
      <c r="AC6" s="12">
        <v>4</v>
      </c>
      <c r="AD6" s="12">
        <v>8</v>
      </c>
      <c r="AE6" s="12">
        <v>31</v>
      </c>
      <c r="AF6" s="73">
        <v>0.68888888888888888</v>
      </c>
      <c r="AG6" s="10">
        <v>45</v>
      </c>
      <c r="AH6" s="40"/>
      <c r="AI6" s="7"/>
      <c r="AJ6" s="7"/>
      <c r="AK6" s="7"/>
      <c r="AL6" s="10"/>
      <c r="AM6" s="12"/>
      <c r="AN6" s="12"/>
      <c r="AO6" s="13"/>
      <c r="AP6" s="12"/>
      <c r="AQ6" s="12"/>
      <c r="AR6" s="55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5">
        <f>SUM(E4:E6)</f>
        <v>19</v>
      </c>
      <c r="F7" s="35">
        <f>SUM(F4:F6)</f>
        <v>0</v>
      </c>
      <c r="G7" s="35">
        <f>SUM(G4:G6)</f>
        <v>1</v>
      </c>
      <c r="H7" s="35">
        <f>SUM(H4:H6)</f>
        <v>10</v>
      </c>
      <c r="I7" s="35">
        <f>SUM(I4:I6)</f>
        <v>43</v>
      </c>
      <c r="J7" s="36">
        <f>PRODUCT(I7/K7)</f>
        <v>0.5</v>
      </c>
      <c r="K7" s="35">
        <f>SUM(K4:K6)</f>
        <v>86</v>
      </c>
      <c r="L7" s="17"/>
      <c r="M7" s="28"/>
      <c r="N7" s="41"/>
      <c r="O7" s="42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SUM(W4:W6)</f>
        <v>0</v>
      </c>
      <c r="X7" s="54" t="s">
        <v>13</v>
      </c>
      <c r="Y7" s="11"/>
      <c r="Z7" s="9"/>
      <c r="AA7" s="35">
        <f>SUM(AA4:AA6)</f>
        <v>28</v>
      </c>
      <c r="AB7" s="35">
        <f>SUM(AB4:AB6)</f>
        <v>3</v>
      </c>
      <c r="AC7" s="35">
        <f>SUM(AC4:AC6)</f>
        <v>12</v>
      </c>
      <c r="AD7" s="35">
        <f>SUM(AD4:AD6)</f>
        <v>50</v>
      </c>
      <c r="AE7" s="35">
        <f>SUM(AE4:AE6)</f>
        <v>132</v>
      </c>
      <c r="AF7" s="36">
        <f>PRODUCT(AE7/AG7)</f>
        <v>0.6470588235294118</v>
      </c>
      <c r="AG7" s="20">
        <f>SUM(AG4:AG6)</f>
        <v>204</v>
      </c>
      <c r="AH7" s="17"/>
      <c r="AI7" s="28"/>
      <c r="AJ7" s="41"/>
      <c r="AK7" s="42"/>
      <c r="AL7" s="10"/>
      <c r="AM7" s="35">
        <f>SUM(AM4:AM6)</f>
        <v>8</v>
      </c>
      <c r="AN7" s="35">
        <f>SUM(AN4:AN6)</f>
        <v>0</v>
      </c>
      <c r="AO7" s="35">
        <f>SUM(AO4:AO6)</f>
        <v>4</v>
      </c>
      <c r="AP7" s="35">
        <f>SUM(AP4:AP6)</f>
        <v>14</v>
      </c>
      <c r="AQ7" s="35">
        <f>SUM(AQ4:AQ6)</f>
        <v>35</v>
      </c>
      <c r="AR7" s="36">
        <f>PRODUCT(AQ7/AS7)</f>
        <v>0.7</v>
      </c>
      <c r="AS7" s="38">
        <f>SUM(AS4:AS6)</f>
        <v>50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24</v>
      </c>
      <c r="Q9" s="16"/>
      <c r="R9" s="16" t="s">
        <v>10</v>
      </c>
      <c r="S9" s="16"/>
      <c r="T9" s="53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64">
        <v>0</v>
      </c>
      <c r="K10" s="16"/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 t="s">
        <v>27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6">
        <f>PRODUCT(E7+Q7)</f>
        <v>19</v>
      </c>
      <c r="F11" s="46">
        <f>PRODUCT(F7+R7)</f>
        <v>0</v>
      </c>
      <c r="G11" s="46">
        <f>PRODUCT(G7+S7)</f>
        <v>1</v>
      </c>
      <c r="H11" s="46">
        <f>PRODUCT(H7+T7)</f>
        <v>10</v>
      </c>
      <c r="I11" s="46">
        <f>PRODUCT(I7+U7)</f>
        <v>43</v>
      </c>
      <c r="J11" s="64">
        <v>0</v>
      </c>
      <c r="K11" s="16">
        <f>PRODUCT(K7+W7)</f>
        <v>86</v>
      </c>
      <c r="L11" s="52">
        <f>PRODUCT((F11+G11)/E11)</f>
        <v>5.2631578947368418E-2</v>
      </c>
      <c r="M11" s="52">
        <f>PRODUCT(H11/E11)</f>
        <v>0.52631578947368418</v>
      </c>
      <c r="N11" s="52">
        <f>PRODUCT((F11+G11+H11)/E11)</f>
        <v>0.57894736842105265</v>
      </c>
      <c r="O11" s="52">
        <f>PRODUCT(I11/E11)</f>
        <v>2.263157894736842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6">
        <f>PRODUCT(AA7+AM7)</f>
        <v>36</v>
      </c>
      <c r="F12" s="46">
        <f>PRODUCT(AB7+AN7)</f>
        <v>3</v>
      </c>
      <c r="G12" s="46">
        <f>PRODUCT(AC7+AO7)</f>
        <v>16</v>
      </c>
      <c r="H12" s="46">
        <f>PRODUCT(AD7+AP7)</f>
        <v>64</v>
      </c>
      <c r="I12" s="46">
        <f>PRODUCT(AE7+AQ7)</f>
        <v>167</v>
      </c>
      <c r="J12" s="64">
        <f>PRODUCT(I12/K12)</f>
        <v>0.65748031496062997</v>
      </c>
      <c r="K12" s="10">
        <f>PRODUCT(AG7+AS7)</f>
        <v>254</v>
      </c>
      <c r="L12" s="52">
        <f>PRODUCT((F12+G12)/E12)</f>
        <v>0.52777777777777779</v>
      </c>
      <c r="M12" s="52">
        <f>PRODUCT(H12/E12)</f>
        <v>1.7777777777777777</v>
      </c>
      <c r="N12" s="52">
        <f>PRODUCT((F12+G12+H12)/E12)</f>
        <v>2.3055555555555554</v>
      </c>
      <c r="O12" s="52">
        <f>PRODUCT(I12/E12)</f>
        <v>4.6388888888888893</v>
      </c>
      <c r="Q12" s="16"/>
      <c r="R12" s="16"/>
      <c r="S12" s="16"/>
      <c r="T12" s="16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55</v>
      </c>
      <c r="F13" s="46">
        <f t="shared" ref="F13:I13" si="0">SUM(F10:F12)</f>
        <v>3</v>
      </c>
      <c r="G13" s="46">
        <f t="shared" si="0"/>
        <v>17</v>
      </c>
      <c r="H13" s="46">
        <f t="shared" si="0"/>
        <v>74</v>
      </c>
      <c r="I13" s="46">
        <f t="shared" si="0"/>
        <v>210</v>
      </c>
      <c r="J13" s="64">
        <f>PRODUCT(I13/K13)</f>
        <v>0.61764705882352944</v>
      </c>
      <c r="K13" s="16">
        <f>SUM(K10:K12)</f>
        <v>340</v>
      </c>
      <c r="L13" s="52">
        <f>PRODUCT((F13+G13)/E13)</f>
        <v>0.36363636363636365</v>
      </c>
      <c r="M13" s="52">
        <f>PRODUCT(H13/E13)</f>
        <v>1.3454545454545455</v>
      </c>
      <c r="N13" s="52">
        <f>PRODUCT((F13+G13+H13)/E13)</f>
        <v>1.709090909090909</v>
      </c>
      <c r="O13" s="52">
        <f>PRODUCT(I13/E13)</f>
        <v>3.8181818181818183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0"/>
      <c r="S14" s="10"/>
      <c r="T14" s="10"/>
      <c r="U14" s="10"/>
      <c r="V14" s="10"/>
      <c r="W14" s="10"/>
      <c r="X14" s="10"/>
      <c r="Y14" s="10"/>
      <c r="Z14" s="10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0"/>
      <c r="S15" s="10"/>
      <c r="T15" s="10"/>
      <c r="U15" s="10"/>
      <c r="V15" s="10"/>
      <c r="W15" s="10"/>
      <c r="X15" s="10"/>
      <c r="Y15" s="10"/>
      <c r="Z15" s="10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0"/>
      <c r="S16" s="10"/>
      <c r="T16" s="10"/>
      <c r="U16" s="10"/>
      <c r="V16" s="10"/>
      <c r="W16" s="10"/>
      <c r="X16" s="10"/>
      <c r="Y16" s="10"/>
      <c r="Z16" s="10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0"/>
      <c r="S17" s="10"/>
      <c r="T17" s="10"/>
      <c r="U17" s="10"/>
      <c r="V17" s="10"/>
      <c r="W17" s="10"/>
      <c r="X17" s="10"/>
      <c r="Y17" s="10"/>
      <c r="Z17" s="10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0"/>
      <c r="S18" s="10"/>
      <c r="T18" s="10"/>
      <c r="U18" s="10"/>
      <c r="V18" s="10"/>
      <c r="W18" s="10"/>
      <c r="X18" s="10"/>
      <c r="Y18" s="10"/>
      <c r="Z18" s="10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0"/>
      <c r="S19" s="10"/>
      <c r="T19" s="10"/>
      <c r="U19" s="10"/>
      <c r="V19" s="10"/>
      <c r="W19" s="10"/>
      <c r="X19" s="10"/>
      <c r="Y19" s="10"/>
      <c r="Z19" s="10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0"/>
      <c r="S20" s="10"/>
      <c r="T20" s="10"/>
      <c r="U20" s="10"/>
      <c r="V20" s="10"/>
      <c r="W20" s="10"/>
      <c r="X20" s="10"/>
      <c r="Y20" s="10"/>
      <c r="Z20" s="10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0"/>
      <c r="S21" s="10"/>
      <c r="T21" s="10"/>
      <c r="U21" s="10"/>
      <c r="V21" s="10"/>
      <c r="W21" s="10"/>
      <c r="X21" s="10"/>
      <c r="Y21" s="10"/>
      <c r="Z21" s="10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0"/>
      <c r="S22" s="10"/>
      <c r="T22" s="10"/>
      <c r="U22" s="10"/>
      <c r="V22" s="10"/>
      <c r="W22" s="10"/>
      <c r="X22" s="10"/>
      <c r="Y22" s="10"/>
      <c r="Z22" s="10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0"/>
      <c r="S23" s="10"/>
      <c r="T23" s="10"/>
      <c r="U23" s="10"/>
      <c r="V23" s="10"/>
      <c r="W23" s="10"/>
      <c r="X23" s="10"/>
      <c r="Y23" s="10"/>
      <c r="Z23" s="10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0"/>
      <c r="S24" s="10"/>
      <c r="T24" s="10"/>
      <c r="U24" s="10"/>
      <c r="V24" s="10"/>
      <c r="W24" s="10"/>
      <c r="X24" s="10"/>
      <c r="Y24" s="10"/>
      <c r="Z24" s="10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0"/>
      <c r="S25" s="10"/>
      <c r="T25" s="10"/>
      <c r="U25" s="10"/>
      <c r="V25" s="10"/>
      <c r="W25" s="10"/>
      <c r="X25" s="10"/>
      <c r="Y25" s="10"/>
      <c r="Z25" s="10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0"/>
      <c r="S26" s="10"/>
      <c r="T26" s="10"/>
      <c r="U26" s="10"/>
      <c r="V26" s="10"/>
      <c r="W26" s="10"/>
      <c r="X26" s="10"/>
      <c r="Y26" s="10"/>
      <c r="Z26" s="10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0"/>
      <c r="S27" s="10"/>
      <c r="T27" s="10"/>
      <c r="U27" s="10"/>
      <c r="V27" s="10"/>
      <c r="W27" s="10"/>
      <c r="X27" s="10"/>
      <c r="Y27" s="10"/>
      <c r="Z27" s="10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0"/>
      <c r="S28" s="10"/>
      <c r="T28" s="10"/>
      <c r="U28" s="10"/>
      <c r="V28" s="10"/>
      <c r="W28" s="10"/>
      <c r="X28" s="10"/>
      <c r="Y28" s="10"/>
      <c r="Z28" s="10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0"/>
      <c r="S29" s="10"/>
      <c r="T29" s="10"/>
      <c r="U29" s="10"/>
      <c r="V29" s="10"/>
      <c r="W29" s="10"/>
      <c r="X29" s="10"/>
      <c r="Y29" s="10"/>
      <c r="Z29" s="10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0"/>
      <c r="S30" s="10"/>
      <c r="T30" s="10"/>
      <c r="U30" s="10"/>
      <c r="V30" s="10"/>
      <c r="W30" s="10"/>
      <c r="X30" s="10"/>
      <c r="Y30" s="10"/>
      <c r="Z30" s="10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0"/>
      <c r="S31" s="10"/>
      <c r="T31" s="10"/>
      <c r="U31" s="10"/>
      <c r="V31" s="10"/>
      <c r="W31" s="10"/>
      <c r="X31" s="10"/>
      <c r="Y31" s="10"/>
      <c r="Z31" s="10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0"/>
      <c r="S32" s="10"/>
      <c r="T32" s="10"/>
      <c r="U32" s="10"/>
      <c r="V32" s="10"/>
      <c r="W32" s="10"/>
      <c r="X32" s="10"/>
      <c r="Y32" s="10"/>
      <c r="Z32" s="10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0"/>
      <c r="S33" s="10"/>
      <c r="T33" s="10"/>
      <c r="U33" s="10"/>
      <c r="V33" s="10"/>
      <c r="W33" s="10"/>
      <c r="X33" s="10"/>
      <c r="Y33" s="10"/>
      <c r="Z33" s="10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0"/>
      <c r="S34" s="10"/>
      <c r="T34" s="10"/>
      <c r="U34" s="10"/>
      <c r="V34" s="10"/>
      <c r="W34" s="10"/>
      <c r="X34" s="10"/>
      <c r="Y34" s="10"/>
      <c r="Z34" s="10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0"/>
      <c r="S35" s="10"/>
      <c r="T35" s="10"/>
      <c r="U35" s="10"/>
      <c r="V35" s="10"/>
      <c r="W35" s="10"/>
      <c r="X35" s="10"/>
      <c r="Y35" s="10"/>
      <c r="Z35" s="10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0"/>
      <c r="S36" s="10"/>
      <c r="T36" s="10"/>
      <c r="U36" s="10"/>
      <c r="V36" s="10"/>
      <c r="W36" s="10"/>
      <c r="X36" s="10"/>
      <c r="Y36" s="10"/>
      <c r="Z36" s="10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0"/>
      <c r="S37" s="10"/>
      <c r="T37" s="10"/>
      <c r="U37" s="10"/>
      <c r="V37" s="10"/>
      <c r="W37" s="10"/>
      <c r="X37" s="10"/>
      <c r="Y37" s="10"/>
      <c r="Z37" s="10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0"/>
      <c r="S38" s="10"/>
      <c r="T38" s="10"/>
      <c r="U38" s="10"/>
      <c r="V38" s="10"/>
      <c r="W38" s="10"/>
      <c r="X38" s="10"/>
      <c r="Y38" s="10"/>
      <c r="Z38" s="10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0"/>
      <c r="S39" s="10"/>
      <c r="T39" s="10"/>
      <c r="U39" s="10"/>
      <c r="V39" s="10"/>
      <c r="W39" s="10"/>
      <c r="X39" s="10"/>
      <c r="Y39" s="10"/>
      <c r="Z39" s="10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0"/>
      <c r="S40" s="10"/>
      <c r="T40" s="10"/>
      <c r="U40" s="10"/>
      <c r="V40" s="10"/>
      <c r="W40" s="10"/>
      <c r="X40" s="10"/>
      <c r="Y40" s="10"/>
      <c r="Z40" s="10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0"/>
      <c r="S41" s="10"/>
      <c r="T41" s="10"/>
      <c r="U41" s="10"/>
      <c r="V41" s="10"/>
      <c r="W41" s="10"/>
      <c r="X41" s="10"/>
      <c r="Y41" s="10"/>
      <c r="Z41" s="10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0"/>
      <c r="S42" s="10"/>
      <c r="T42" s="10"/>
      <c r="U42" s="10"/>
      <c r="V42" s="10"/>
      <c r="W42" s="10"/>
      <c r="X42" s="10"/>
      <c r="Y42" s="10"/>
      <c r="Z42" s="10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0"/>
      <c r="S43" s="10"/>
      <c r="T43" s="10"/>
      <c r="U43" s="10"/>
      <c r="V43" s="10"/>
      <c r="W43" s="10"/>
      <c r="X43" s="10"/>
      <c r="Y43" s="10"/>
      <c r="Z43" s="10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0"/>
      <c r="S44" s="10"/>
      <c r="T44" s="10"/>
      <c r="U44" s="10"/>
      <c r="V44" s="10"/>
      <c r="W44" s="10"/>
      <c r="X44" s="10"/>
      <c r="Y44" s="10"/>
      <c r="Z44" s="10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0"/>
      <c r="S45" s="10"/>
      <c r="T45" s="10"/>
      <c r="U45" s="10"/>
      <c r="V45" s="10"/>
      <c r="W45" s="10"/>
      <c r="X45" s="10"/>
      <c r="Y45" s="10"/>
      <c r="Z45" s="10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0"/>
      <c r="S46" s="10"/>
      <c r="T46" s="10"/>
      <c r="U46" s="10"/>
      <c r="V46" s="10"/>
      <c r="W46" s="10"/>
      <c r="X46" s="10"/>
      <c r="Y46" s="10"/>
      <c r="Z46" s="10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0"/>
      <c r="S47" s="10"/>
      <c r="T47" s="10"/>
      <c r="U47" s="10"/>
      <c r="V47" s="10"/>
      <c r="W47" s="10"/>
      <c r="X47" s="10"/>
      <c r="Y47" s="10"/>
      <c r="Z47" s="10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0"/>
      <c r="S48" s="10"/>
      <c r="T48" s="10"/>
      <c r="U48" s="10"/>
      <c r="V48" s="10"/>
      <c r="W48" s="10"/>
      <c r="X48" s="10"/>
      <c r="Y48" s="10"/>
      <c r="Z48" s="10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0"/>
      <c r="S49" s="10"/>
      <c r="T49" s="10"/>
      <c r="U49" s="10"/>
      <c r="V49" s="10"/>
      <c r="W49" s="10"/>
      <c r="X49" s="10"/>
      <c r="Y49" s="10"/>
      <c r="Z49" s="10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0"/>
      <c r="S50" s="10"/>
      <c r="T50" s="10"/>
      <c r="U50" s="10"/>
      <c r="V50" s="10"/>
      <c r="W50" s="10"/>
      <c r="X50" s="10"/>
      <c r="Y50" s="10"/>
      <c r="Z50" s="10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0"/>
      <c r="S51" s="10"/>
      <c r="T51" s="10"/>
      <c r="U51" s="10"/>
      <c r="V51" s="10"/>
      <c r="W51" s="10"/>
      <c r="X51" s="10"/>
      <c r="Y51" s="10"/>
      <c r="Z51" s="10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0"/>
      <c r="S52" s="10"/>
      <c r="T52" s="10"/>
      <c r="U52" s="10"/>
      <c r="V52" s="10"/>
      <c r="W52" s="10"/>
      <c r="X52" s="10"/>
      <c r="Y52" s="10"/>
      <c r="Z52" s="10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0"/>
      <c r="S53" s="10"/>
      <c r="T53" s="10"/>
      <c r="U53" s="10"/>
      <c r="V53" s="10"/>
      <c r="W53" s="10"/>
      <c r="X53" s="10"/>
      <c r="Y53" s="10"/>
      <c r="Z53" s="10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0"/>
      <c r="S54" s="10"/>
      <c r="T54" s="10"/>
      <c r="U54" s="10"/>
      <c r="V54" s="10"/>
      <c r="W54" s="10"/>
      <c r="X54" s="10"/>
      <c r="Y54" s="10"/>
      <c r="Z54" s="10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0"/>
      <c r="S55" s="10"/>
      <c r="T55" s="10"/>
      <c r="U55" s="10"/>
      <c r="V55" s="10"/>
      <c r="W55" s="10"/>
      <c r="X55" s="10"/>
      <c r="Y55" s="10"/>
      <c r="Z55" s="10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0"/>
      <c r="S56" s="10"/>
      <c r="T56" s="10"/>
      <c r="U56" s="10"/>
      <c r="V56" s="10"/>
      <c r="W56" s="10"/>
      <c r="X56" s="10"/>
      <c r="Y56" s="10"/>
      <c r="Z56" s="10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0"/>
      <c r="S57" s="10"/>
      <c r="T57" s="10"/>
      <c r="U57" s="10"/>
      <c r="V57" s="10"/>
      <c r="W57" s="10"/>
      <c r="X57" s="10"/>
      <c r="Y57" s="10"/>
      <c r="Z57" s="10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0"/>
      <c r="S58" s="10"/>
      <c r="T58" s="10"/>
      <c r="U58" s="10"/>
      <c r="V58" s="10"/>
      <c r="W58" s="10"/>
      <c r="X58" s="10"/>
      <c r="Y58" s="10"/>
      <c r="Z58" s="10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0"/>
      <c r="S59" s="10"/>
      <c r="T59" s="10"/>
      <c r="U59" s="10"/>
      <c r="V59" s="10"/>
      <c r="W59" s="10"/>
      <c r="X59" s="10"/>
      <c r="Y59" s="10"/>
      <c r="Z59" s="10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0"/>
      <c r="S60" s="10"/>
      <c r="T60" s="10"/>
      <c r="U60" s="10"/>
      <c r="V60" s="10"/>
      <c r="W60" s="10"/>
      <c r="X60" s="10"/>
      <c r="Y60" s="10"/>
      <c r="Z60" s="10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0"/>
      <c r="S61" s="10"/>
      <c r="T61" s="10"/>
      <c r="U61" s="10"/>
      <c r="V61" s="10"/>
      <c r="W61" s="10"/>
      <c r="X61" s="10"/>
      <c r="Y61" s="10"/>
      <c r="Z61" s="10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0"/>
      <c r="S62" s="10"/>
      <c r="T62" s="10"/>
      <c r="U62" s="10"/>
      <c r="V62" s="10"/>
      <c r="W62" s="10"/>
      <c r="X62" s="10"/>
      <c r="Y62" s="10"/>
      <c r="Z62" s="10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0"/>
      <c r="S63" s="10"/>
      <c r="T63" s="10"/>
      <c r="U63" s="10"/>
      <c r="V63" s="10"/>
      <c r="W63" s="10"/>
      <c r="X63" s="10"/>
      <c r="Y63" s="10"/>
      <c r="Z63" s="10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0"/>
      <c r="S64" s="10"/>
      <c r="T64" s="10"/>
      <c r="U64" s="10"/>
      <c r="V64" s="10"/>
      <c r="W64" s="10"/>
      <c r="X64" s="10"/>
      <c r="Y64" s="10"/>
      <c r="Z64" s="10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0"/>
      <c r="S65" s="10"/>
      <c r="T65" s="10"/>
      <c r="U65" s="10"/>
      <c r="V65" s="10"/>
      <c r="W65" s="10"/>
      <c r="X65" s="10"/>
      <c r="Y65" s="10"/>
      <c r="Z65" s="10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0"/>
      <c r="S66" s="10"/>
      <c r="T66" s="10"/>
      <c r="U66" s="10"/>
      <c r="V66" s="10"/>
      <c r="W66" s="10"/>
      <c r="X66" s="10"/>
      <c r="Y66" s="10"/>
      <c r="Z66" s="10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0"/>
      <c r="S67" s="10"/>
      <c r="T67" s="10"/>
      <c r="U67" s="10"/>
      <c r="V67" s="10"/>
      <c r="W67" s="10"/>
      <c r="X67" s="10"/>
      <c r="Y67" s="10"/>
      <c r="Z67" s="10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0"/>
      <c r="S68" s="10"/>
      <c r="T68" s="10"/>
      <c r="U68" s="10"/>
      <c r="V68" s="10"/>
      <c r="W68" s="10"/>
      <c r="X68" s="10"/>
      <c r="Y68" s="10"/>
      <c r="Z68" s="10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0"/>
      <c r="S69" s="10"/>
      <c r="T69" s="10"/>
      <c r="U69" s="10"/>
      <c r="V69" s="10"/>
      <c r="W69" s="10"/>
      <c r="X69" s="10"/>
      <c r="Y69" s="10"/>
      <c r="Z69" s="10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0"/>
      <c r="S70" s="10"/>
      <c r="T70" s="10"/>
      <c r="U70" s="10"/>
      <c r="V70" s="10"/>
      <c r="W70" s="10"/>
      <c r="X70" s="10"/>
      <c r="Y70" s="10"/>
      <c r="Z70" s="10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0"/>
      <c r="S71" s="10"/>
      <c r="T71" s="10"/>
      <c r="U71" s="10"/>
      <c r="V71" s="10"/>
      <c r="W71" s="10"/>
      <c r="X71" s="10"/>
      <c r="Y71" s="10"/>
      <c r="Z71" s="10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0"/>
      <c r="S72" s="10"/>
      <c r="T72" s="10"/>
      <c r="U72" s="10"/>
      <c r="V72" s="10"/>
      <c r="W72" s="10"/>
      <c r="X72" s="10"/>
      <c r="Y72" s="10"/>
      <c r="Z72" s="10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0"/>
      <c r="S73" s="10"/>
      <c r="T73" s="10"/>
      <c r="U73" s="10"/>
      <c r="V73" s="10"/>
      <c r="W73" s="10"/>
      <c r="X73" s="10"/>
      <c r="Y73" s="10"/>
      <c r="Z73" s="10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0"/>
      <c r="S74" s="10"/>
      <c r="T74" s="10"/>
      <c r="U74" s="10"/>
      <c r="V74" s="10"/>
      <c r="W74" s="10"/>
      <c r="X74" s="10"/>
      <c r="Y74" s="10"/>
      <c r="Z74" s="10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0"/>
      <c r="S75" s="10"/>
      <c r="T75" s="10"/>
      <c r="U75" s="10"/>
      <c r="V75" s="10"/>
      <c r="W75" s="10"/>
      <c r="X75" s="10"/>
      <c r="Y75" s="10"/>
      <c r="Z75" s="10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0"/>
      <c r="S76" s="10"/>
      <c r="T76" s="10"/>
      <c r="U76" s="10"/>
      <c r="V76" s="10"/>
      <c r="W76" s="10"/>
      <c r="X76" s="10"/>
      <c r="Y76" s="10"/>
      <c r="Z76" s="10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0"/>
      <c r="S77" s="10"/>
      <c r="T77" s="10"/>
      <c r="U77" s="10"/>
      <c r="V77" s="10"/>
      <c r="W77" s="10"/>
      <c r="X77" s="10"/>
      <c r="Y77" s="10"/>
      <c r="Z77" s="10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0"/>
      <c r="S78" s="10"/>
      <c r="T78" s="10"/>
      <c r="U78" s="10"/>
      <c r="V78" s="10"/>
      <c r="W78" s="10"/>
      <c r="X78" s="10"/>
      <c r="Y78" s="10"/>
      <c r="Z78" s="10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0"/>
      <c r="S79" s="10"/>
      <c r="T79" s="10"/>
      <c r="U79" s="10"/>
      <c r="V79" s="10"/>
      <c r="W79" s="10"/>
      <c r="X79" s="10"/>
      <c r="Y79" s="10"/>
      <c r="Z79" s="10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0"/>
      <c r="S80" s="10"/>
      <c r="T80" s="10"/>
      <c r="U80" s="10"/>
      <c r="V80" s="10"/>
      <c r="W80" s="10"/>
      <c r="X80" s="10"/>
      <c r="Y80" s="10"/>
      <c r="Z80" s="10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0"/>
      <c r="S81" s="10"/>
      <c r="T81" s="10"/>
      <c r="U81" s="10"/>
      <c r="V81" s="10"/>
      <c r="W81" s="10"/>
      <c r="X81" s="10"/>
      <c r="Y81" s="10"/>
      <c r="Z81" s="10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0"/>
      <c r="S82" s="10"/>
      <c r="T82" s="10"/>
      <c r="U82" s="10"/>
      <c r="V82" s="10"/>
      <c r="W82" s="10"/>
      <c r="X82" s="10"/>
      <c r="Y82" s="10"/>
      <c r="Z82" s="10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0"/>
      <c r="S83" s="10"/>
      <c r="T83" s="10"/>
      <c r="U83" s="10"/>
      <c r="V83" s="10"/>
      <c r="W83" s="10"/>
      <c r="X83" s="10"/>
      <c r="Y83" s="10"/>
      <c r="Z83" s="10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0"/>
      <c r="S84" s="10"/>
      <c r="T84" s="10"/>
      <c r="U84" s="10"/>
      <c r="V84" s="10"/>
      <c r="W84" s="10"/>
      <c r="X84" s="10"/>
      <c r="Y84" s="10"/>
      <c r="Z84" s="10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0"/>
      <c r="S85" s="10"/>
      <c r="T85" s="10"/>
      <c r="U85" s="10"/>
      <c r="V85" s="10"/>
      <c r="W85" s="10"/>
      <c r="X85" s="10"/>
      <c r="Y85" s="10"/>
      <c r="Z85" s="10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H178" s="10"/>
      <c r="AI178" s="10"/>
      <c r="AJ178" s="10"/>
      <c r="AK178" s="10"/>
      <c r="AL178" s="10"/>
    </row>
    <row r="179" spans="12:38" x14ac:dyDescent="0.25"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2:38" x14ac:dyDescent="0.25"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2:38" x14ac:dyDescent="0.25"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2:38" x14ac:dyDescent="0.25"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2:38" x14ac:dyDescent="0.25"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2:38" x14ac:dyDescent="0.25"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2:38" x14ac:dyDescent="0.25"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2:38" x14ac:dyDescent="0.25"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2:38" x14ac:dyDescent="0.25"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2:38" x14ac:dyDescent="0.25"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2:38" x14ac:dyDescent="0.25">
      <c r="R189" s="10"/>
      <c r="S189" s="10"/>
      <c r="T189" s="10"/>
      <c r="U189" s="10"/>
      <c r="V189" s="10"/>
      <c r="W189" s="10"/>
      <c r="X189" s="10"/>
      <c r="Y189" s="10"/>
      <c r="Z189" s="10"/>
    </row>
  </sheetData>
  <sortState xmlns:xlrd2="http://schemas.microsoft.com/office/spreadsheetml/2017/richdata2"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2023-09-01T13:30:25Z</dcterms:modified>
</cp:coreProperties>
</file>